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TRASPARENZA 2023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<sst xmlns="http://schemas.openxmlformats.org/spreadsheetml/2006/main" count="137" uniqueCount="81">
  <si>
    <t>AZIONI/QUOTE ORDINARIE</t>
  </si>
  <si>
    <t>AZIONI/QUOTE PRIVILEGIATE</t>
  </si>
  <si>
    <t>TOTALE AZIONI/QUOTE</t>
  </si>
  <si>
    <t>NUMERO</t>
  </si>
  <si>
    <t>VALORE</t>
  </si>
  <si>
    <t>TOTALI</t>
  </si>
  <si>
    <t>CONFIDIMPRESA</t>
  </si>
  <si>
    <t>altre investimenti partecipativi:</t>
  </si>
  <si>
    <t>DURATA</t>
  </si>
  <si>
    <t>Ragione sociale</t>
  </si>
  <si>
    <t>indeterminata</t>
  </si>
  <si>
    <t>1/7</t>
  </si>
  <si>
    <t>nr. sul totale</t>
  </si>
  <si>
    <t>0/5</t>
  </si>
  <si>
    <t>1/5</t>
  </si>
  <si>
    <t>0/7</t>
  </si>
  <si>
    <t>1/11</t>
  </si>
  <si>
    <t>1/9</t>
  </si>
  <si>
    <t>0/3</t>
  </si>
  <si>
    <t>1/3</t>
  </si>
  <si>
    <t>1/4</t>
  </si>
  <si>
    <t>1/10</t>
  </si>
  <si>
    <t>1/1</t>
  </si>
  <si>
    <t>0/1</t>
  </si>
  <si>
    <t>CONSIGLIERI</t>
  </si>
  <si>
    <t>0/4</t>
  </si>
  <si>
    <t>0/2</t>
  </si>
  <si>
    <t>Carosello Tonale  S.p.A.</t>
  </si>
  <si>
    <t>Distretto Tecnologico Trentino S.cons.r.l.</t>
  </si>
  <si>
    <t>Findolomiti Energia S.r.l.</t>
  </si>
  <si>
    <t>Folgariaski S.p.A.</t>
  </si>
  <si>
    <t>Funivie Alpe Cermis S.p.A.</t>
  </si>
  <si>
    <t>Funivia Col Margherita S.p.A.</t>
  </si>
  <si>
    <t>Funivie Lagorai S.p.A.</t>
  </si>
  <si>
    <t>Funivie Pinzolo S.p.A.</t>
  </si>
  <si>
    <t>Hub Innovazione Trentino Fondazione</t>
  </si>
  <si>
    <t>IGF S.p.A.</t>
  </si>
  <si>
    <t>Lido di Riva del Garda S.r.l.</t>
  </si>
  <si>
    <t>Paganella 2001 S.p.A.</t>
  </si>
  <si>
    <t>Paganella Servizi Scarl</t>
  </si>
  <si>
    <t>Passo S. Pellegrino - Falcade S.cons.p.A.</t>
  </si>
  <si>
    <t>Pejo Funivie S.p.A.</t>
  </si>
  <si>
    <t>SIF Lusia S.p.A.</t>
  </si>
  <si>
    <t>Tesinogroup 2847 S.p.A.</t>
  </si>
  <si>
    <t>Trentino Golf S.cons.r.l.</t>
  </si>
  <si>
    <t>Trentino Invest S.r.l.</t>
  </si>
  <si>
    <t>Trentino Marketing S.r.l.</t>
  </si>
  <si>
    <t>Trento Funivie S.p.A.</t>
  </si>
  <si>
    <t>Fucine Film  S.p.A.</t>
  </si>
  <si>
    <t>Bermat S.r.l.</t>
  </si>
  <si>
    <t>San Martino Rolle S.p.A.</t>
  </si>
  <si>
    <t>Medicaltech S.r.l.</t>
  </si>
  <si>
    <t>NTP Nano Tech Projects S.r.l.</t>
  </si>
  <si>
    <t>Windenergyefficiency S.r.l.</t>
  </si>
  <si>
    <t>GOPIB S.r.l.</t>
  </si>
  <si>
    <t>B-Zero S.r.l.</t>
  </si>
  <si>
    <t>Ninesquared S.r.l.</t>
  </si>
  <si>
    <t>Fimart Italia S.r.l.</t>
  </si>
  <si>
    <t>FTH S.r.l.</t>
  </si>
  <si>
    <t>0/6</t>
  </si>
  <si>
    <t>B-INVEST S.r.l.</t>
  </si>
  <si>
    <t>Retail Capital S.r.l.</t>
  </si>
  <si>
    <t>5/5</t>
  </si>
  <si>
    <t>Note:</t>
  </si>
  <si>
    <t>indeterminata significa: Ove non sia stabilita, né contrattualizzata una data precisa per la exit di Trentino Sviluppo oppure ove la ricognizione elaborata dalla Provincia autonoma di Trento ne censisca il mantenimento.</t>
  </si>
  <si>
    <t>CASSA RURALE ALTO GARDA - ROVERETO</t>
  </si>
  <si>
    <t>31/12/2024*</t>
  </si>
  <si>
    <t>30/06/2023*</t>
  </si>
  <si>
    <t>PARTECIPATA AL 31/12/2023,</t>
  </si>
  <si>
    <t>Infracis S.r.l.**</t>
  </si>
  <si>
    <t>Interservice S.p.A.***</t>
  </si>
  <si>
    <t>**riduzione volontaria del capitale nell'assemblea del 26/07/2023 mantenendo quindi la quota percentuale invariata</t>
  </si>
  <si>
    <t>TRENTINO LUNCH S.r.l.****</t>
  </si>
  <si>
    <t>****inattiva</t>
  </si>
  <si>
    <t>31/12/2025*</t>
  </si>
  <si>
    <t>31/12/2023*</t>
  </si>
  <si>
    <t>* si fa riferimento alla delibera della Giunta Provinciale n.2019 del 20/10/2023.</t>
  </si>
  <si>
    <t>2/6</t>
  </si>
  <si>
    <t>BANCA PER IL TRENTINO ALTO ADIGE</t>
  </si>
  <si>
    <t>***cessione pacchetto azioni privilegiate avvenuta nel corso del 2023 con pegno a favore di TS</t>
  </si>
  <si>
    <t>PARTECIPAZIONI AL 31/12/2023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</si>
</sst>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&quot;Attivo&quot;;&quot;Attivo&quot;;&quot;Inattivo&quot;"/>
    <numFmt numFmtId="185" formatCode="#,##0.000"/>
    <numFmt numFmtId="186" formatCode="#,##0.0000"/>
    <numFmt numFmtId="187" formatCode="#,##0.0"/>
    <numFmt numFmtId="188" formatCode="#,##0.00_ ;\-#,##0.00\ "/>
    <numFmt numFmtId="18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43" fontId="0" fillId="0" borderId="0" xfId="45" applyFont="1" applyFill="1" applyAlignment="1">
      <alignment horizontal="right"/>
    </xf>
    <xf numFmtId="43" fontId="0" fillId="0" borderId="0" xfId="45" applyFont="1" applyFill="1" applyAlignment="1">
      <alignment/>
    </xf>
    <xf numFmtId="189" fontId="0" fillId="0" borderId="0" xfId="0" applyNumberFormat="1" applyAlignment="1">
      <alignment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3" fillId="1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175" fontId="2" fillId="33" borderId="14" xfId="45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3" fontId="0" fillId="0" borderId="12" xfId="45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175" fontId="2" fillId="33" borderId="12" xfId="45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6" zoomScaleNormal="86" zoomScalePageLayoutView="0" workbookViewId="0" topLeftCell="A1">
      <selection activeCell="S36" sqref="S36"/>
    </sheetView>
  </sheetViews>
  <sheetFormatPr defaultColWidth="9.140625" defaultRowHeight="15"/>
  <cols>
    <col min="1" max="1" width="4.00390625" style="0" bestFit="1" customWidth="1"/>
    <col min="2" max="2" width="53.7109375" style="0" bestFit="1" customWidth="1"/>
    <col min="3" max="3" width="13.7109375" style="0" customWidth="1"/>
    <col min="4" max="4" width="15.57421875" style="0" customWidth="1"/>
    <col min="5" max="5" width="13.140625" style="0" customWidth="1"/>
    <col min="6" max="6" width="16.7109375" style="0" customWidth="1"/>
    <col min="7" max="7" width="15.00390625" style="0" customWidth="1"/>
    <col min="8" max="8" width="15.57421875" style="0" customWidth="1"/>
    <col min="9" max="9" width="13.8515625" style="0" customWidth="1"/>
    <col min="10" max="10" width="16.421875" style="0" bestFit="1" customWidth="1"/>
    <col min="11" max="13" width="9.8515625" style="0" bestFit="1" customWidth="1"/>
  </cols>
  <sheetData>
    <row r="1" spans="2:10" ht="48.75" customHeight="1">
      <c r="B1" s="11" t="s">
        <v>80</v>
      </c>
      <c r="C1" s="11"/>
      <c r="D1" s="11"/>
      <c r="E1" s="11"/>
      <c r="F1" s="11"/>
      <c r="G1" s="11"/>
      <c r="H1" s="11"/>
      <c r="I1" s="11"/>
      <c r="J1" s="11"/>
    </row>
    <row r="2" spans="2:10" ht="15">
      <c r="B2" s="8" t="s">
        <v>68</v>
      </c>
      <c r="C2" s="9" t="s">
        <v>24</v>
      </c>
      <c r="D2" s="10" t="s">
        <v>8</v>
      </c>
      <c r="E2" s="26" t="s">
        <v>0</v>
      </c>
      <c r="F2" s="27"/>
      <c r="G2" s="28" t="s">
        <v>1</v>
      </c>
      <c r="H2" s="29"/>
      <c r="I2" s="30" t="s">
        <v>2</v>
      </c>
      <c r="J2" s="31"/>
    </row>
    <row r="3" spans="2:10" ht="15">
      <c r="B3" s="8" t="s">
        <v>9</v>
      </c>
      <c r="C3" s="8" t="s">
        <v>12</v>
      </c>
      <c r="D3" s="15"/>
      <c r="E3" s="10" t="s">
        <v>3</v>
      </c>
      <c r="F3" s="16" t="s">
        <v>4</v>
      </c>
      <c r="G3" s="10" t="s">
        <v>3</v>
      </c>
      <c r="H3" s="16" t="s">
        <v>4</v>
      </c>
      <c r="I3" s="10" t="s">
        <v>3</v>
      </c>
      <c r="J3" s="17" t="s">
        <v>4</v>
      </c>
    </row>
    <row r="4" spans="1:10" ht="15">
      <c r="A4">
        <v>1</v>
      </c>
      <c r="B4" s="18" t="s">
        <v>27</v>
      </c>
      <c r="C4" s="19" t="s">
        <v>11</v>
      </c>
      <c r="D4" s="20" t="s">
        <v>10</v>
      </c>
      <c r="E4" s="18">
        <v>10</v>
      </c>
      <c r="F4" s="18">
        <v>68.8</v>
      </c>
      <c r="G4" s="21">
        <v>363364</v>
      </c>
      <c r="H4" s="22">
        <v>2499944.32</v>
      </c>
      <c r="I4" s="21">
        <f>G4+E4</f>
        <v>363374</v>
      </c>
      <c r="J4" s="22">
        <f>H4+F4</f>
        <v>2500013.1199999996</v>
      </c>
    </row>
    <row r="5" spans="1:10" ht="15">
      <c r="A5">
        <v>2</v>
      </c>
      <c r="B5" s="18" t="s">
        <v>28</v>
      </c>
      <c r="C5" s="19" t="s">
        <v>15</v>
      </c>
      <c r="D5" s="20" t="s">
        <v>10</v>
      </c>
      <c r="E5" s="18">
        <v>1</v>
      </c>
      <c r="F5" s="22">
        <v>10441.98</v>
      </c>
      <c r="G5" s="18">
        <v>0</v>
      </c>
      <c r="H5" s="18">
        <v>0</v>
      </c>
      <c r="I5" s="21">
        <f aca="true" t="shared" si="0" ref="I5:J14">G5+E5</f>
        <v>1</v>
      </c>
      <c r="J5" s="22">
        <f t="shared" si="0"/>
        <v>10441.98</v>
      </c>
    </row>
    <row r="6" spans="1:10" ht="15">
      <c r="A6">
        <v>3</v>
      </c>
      <c r="B6" s="18" t="s">
        <v>29</v>
      </c>
      <c r="C6" s="19" t="s">
        <v>19</v>
      </c>
      <c r="D6" s="20" t="s">
        <v>10</v>
      </c>
      <c r="E6" s="21">
        <v>1</v>
      </c>
      <c r="F6" s="22">
        <v>6000000</v>
      </c>
      <c r="G6" s="18">
        <v>0</v>
      </c>
      <c r="H6" s="18">
        <v>0</v>
      </c>
      <c r="I6" s="21">
        <f t="shared" si="0"/>
        <v>1</v>
      </c>
      <c r="J6" s="22">
        <f t="shared" si="0"/>
        <v>6000000</v>
      </c>
    </row>
    <row r="7" spans="1:10" ht="15">
      <c r="A7">
        <v>4</v>
      </c>
      <c r="B7" s="18" t="s">
        <v>30</v>
      </c>
      <c r="C7" s="19" t="s">
        <v>11</v>
      </c>
      <c r="D7" s="20" t="s">
        <v>10</v>
      </c>
      <c r="E7" s="21">
        <v>661000</v>
      </c>
      <c r="F7" s="22">
        <v>661000</v>
      </c>
      <c r="G7" s="21">
        <v>1748300</v>
      </c>
      <c r="H7" s="21">
        <v>1748300</v>
      </c>
      <c r="I7" s="21">
        <f t="shared" si="0"/>
        <v>2409300</v>
      </c>
      <c r="J7" s="22">
        <f>H7+F7</f>
        <v>2409300</v>
      </c>
    </row>
    <row r="8" spans="1:10" ht="15">
      <c r="A8">
        <v>5</v>
      </c>
      <c r="B8" s="18" t="s">
        <v>31</v>
      </c>
      <c r="C8" s="23" t="s">
        <v>16</v>
      </c>
      <c r="D8" s="20" t="s">
        <v>10</v>
      </c>
      <c r="E8" s="18">
        <v>2</v>
      </c>
      <c r="F8" s="18">
        <v>10</v>
      </c>
      <c r="G8" s="21">
        <v>1200000</v>
      </c>
      <c r="H8" s="22">
        <v>6000000</v>
      </c>
      <c r="I8" s="21">
        <f t="shared" si="0"/>
        <v>1200002</v>
      </c>
      <c r="J8" s="22">
        <f t="shared" si="0"/>
        <v>6000010</v>
      </c>
    </row>
    <row r="9" spans="1:10" ht="15">
      <c r="A9">
        <v>6</v>
      </c>
      <c r="B9" s="18" t="s">
        <v>32</v>
      </c>
      <c r="C9" s="19" t="s">
        <v>17</v>
      </c>
      <c r="D9" s="20" t="s">
        <v>10</v>
      </c>
      <c r="E9" s="21">
        <v>292455</v>
      </c>
      <c r="F9" s="22">
        <v>149152.05</v>
      </c>
      <c r="G9" s="21">
        <v>3029425</v>
      </c>
      <c r="H9" s="22">
        <v>1545006.75</v>
      </c>
      <c r="I9" s="21">
        <f>G9+E9</f>
        <v>3321880</v>
      </c>
      <c r="J9" s="22">
        <f>H9+F9</f>
        <v>1694158.8</v>
      </c>
    </row>
    <row r="10" spans="1:10" ht="15">
      <c r="A10">
        <v>7</v>
      </c>
      <c r="B10" s="18" t="s">
        <v>33</v>
      </c>
      <c r="C10" s="19" t="s">
        <v>14</v>
      </c>
      <c r="D10" s="20" t="s">
        <v>10</v>
      </c>
      <c r="E10" s="21">
        <v>1453</v>
      </c>
      <c r="F10" s="22">
        <v>6773.44</v>
      </c>
      <c r="G10" s="18">
        <v>0</v>
      </c>
      <c r="H10" s="18">
        <v>0</v>
      </c>
      <c r="I10" s="21">
        <f t="shared" si="0"/>
        <v>1453</v>
      </c>
      <c r="J10" s="22">
        <f t="shared" si="0"/>
        <v>6773.44</v>
      </c>
    </row>
    <row r="11" spans="1:10" ht="15">
      <c r="A11">
        <v>8</v>
      </c>
      <c r="B11" s="18" t="s">
        <v>34</v>
      </c>
      <c r="C11" s="19" t="s">
        <v>16</v>
      </c>
      <c r="D11" s="20" t="s">
        <v>10</v>
      </c>
      <c r="E11" s="21">
        <v>2108434</v>
      </c>
      <c r="F11" s="22">
        <v>3500000.44</v>
      </c>
      <c r="G11" s="21">
        <v>5434401</v>
      </c>
      <c r="H11" s="22">
        <v>9021105.66</v>
      </c>
      <c r="I11" s="21">
        <f t="shared" si="0"/>
        <v>7542835</v>
      </c>
      <c r="J11" s="22">
        <f t="shared" si="0"/>
        <v>12521106.1</v>
      </c>
    </row>
    <row r="12" spans="1:10" ht="15">
      <c r="A12">
        <v>9</v>
      </c>
      <c r="B12" s="18" t="s">
        <v>35</v>
      </c>
      <c r="C12" s="19" t="s">
        <v>14</v>
      </c>
      <c r="D12" s="20" t="s">
        <v>10</v>
      </c>
      <c r="E12" s="18">
        <v>1</v>
      </c>
      <c r="F12" s="22">
        <v>12500</v>
      </c>
      <c r="G12" s="18">
        <v>0</v>
      </c>
      <c r="H12" s="18">
        <v>0</v>
      </c>
      <c r="I12" s="21">
        <f t="shared" si="0"/>
        <v>1</v>
      </c>
      <c r="J12" s="22">
        <f aca="true" t="shared" si="1" ref="J12:J17">H12+F12</f>
        <v>12500</v>
      </c>
    </row>
    <row r="13" spans="1:10" ht="15">
      <c r="A13">
        <v>10</v>
      </c>
      <c r="B13" s="18" t="s">
        <v>36</v>
      </c>
      <c r="C13" s="19" t="s">
        <v>14</v>
      </c>
      <c r="D13" s="20" t="s">
        <v>66</v>
      </c>
      <c r="E13" s="21">
        <v>1000000</v>
      </c>
      <c r="F13" s="22">
        <v>1000000</v>
      </c>
      <c r="G13" s="21">
        <v>2000000</v>
      </c>
      <c r="H13" s="22">
        <v>2000000</v>
      </c>
      <c r="I13" s="21">
        <f t="shared" si="0"/>
        <v>3000000</v>
      </c>
      <c r="J13" s="22">
        <f t="shared" si="1"/>
        <v>3000000</v>
      </c>
    </row>
    <row r="14" spans="1:10" ht="15">
      <c r="A14">
        <v>11</v>
      </c>
      <c r="B14" s="18" t="s">
        <v>69</v>
      </c>
      <c r="C14" s="19" t="s">
        <v>13</v>
      </c>
      <c r="D14" s="20" t="s">
        <v>74</v>
      </c>
      <c r="E14" s="21">
        <v>1</v>
      </c>
      <c r="F14" s="22">
        <v>2000</v>
      </c>
      <c r="G14" s="21">
        <v>0</v>
      </c>
      <c r="H14" s="22">
        <v>0</v>
      </c>
      <c r="I14" s="21">
        <f t="shared" si="0"/>
        <v>1</v>
      </c>
      <c r="J14" s="22">
        <f t="shared" si="1"/>
        <v>2000</v>
      </c>
    </row>
    <row r="15" spans="1:10" ht="15">
      <c r="A15">
        <v>12</v>
      </c>
      <c r="B15" s="18" t="s">
        <v>70</v>
      </c>
      <c r="C15" s="19" t="s">
        <v>20</v>
      </c>
      <c r="D15" s="20" t="s">
        <v>75</v>
      </c>
      <c r="E15" s="21">
        <v>719963</v>
      </c>
      <c r="F15" s="22">
        <v>719963</v>
      </c>
      <c r="G15" s="21">
        <v>0</v>
      </c>
      <c r="H15" s="22">
        <v>0</v>
      </c>
      <c r="I15" s="21">
        <f aca="true" t="shared" si="2" ref="I15:I32">G15+E15</f>
        <v>719963</v>
      </c>
      <c r="J15" s="22">
        <f t="shared" si="1"/>
        <v>719963</v>
      </c>
    </row>
    <row r="16" spans="1:10" ht="15">
      <c r="A16">
        <v>13</v>
      </c>
      <c r="B16" s="18" t="s">
        <v>37</v>
      </c>
      <c r="C16" s="19" t="s">
        <v>18</v>
      </c>
      <c r="D16" s="20" t="s">
        <v>74</v>
      </c>
      <c r="E16" s="21">
        <v>1</v>
      </c>
      <c r="F16" s="22">
        <v>11940000</v>
      </c>
      <c r="G16" s="18">
        <v>0</v>
      </c>
      <c r="H16" s="18">
        <v>0</v>
      </c>
      <c r="I16" s="21">
        <f t="shared" si="2"/>
        <v>1</v>
      </c>
      <c r="J16" s="22">
        <f t="shared" si="1"/>
        <v>11940000</v>
      </c>
    </row>
    <row r="17" spans="1:10" ht="15">
      <c r="A17">
        <v>14</v>
      </c>
      <c r="B17" s="18" t="s">
        <v>38</v>
      </c>
      <c r="C17" s="19" t="s">
        <v>21</v>
      </c>
      <c r="D17" s="20" t="s">
        <v>10</v>
      </c>
      <c r="E17" s="21">
        <v>2731771</v>
      </c>
      <c r="F17" s="22">
        <v>1639062.6</v>
      </c>
      <c r="G17" s="21">
        <v>9470857</v>
      </c>
      <c r="H17" s="22">
        <v>5682514.2</v>
      </c>
      <c r="I17" s="21">
        <f t="shared" si="2"/>
        <v>12202628</v>
      </c>
      <c r="J17" s="22">
        <f t="shared" si="1"/>
        <v>7321576.800000001</v>
      </c>
    </row>
    <row r="18" spans="1:10" ht="15">
      <c r="A18">
        <v>15</v>
      </c>
      <c r="B18" s="18" t="s">
        <v>39</v>
      </c>
      <c r="C18" s="19" t="s">
        <v>11</v>
      </c>
      <c r="D18" s="20" t="s">
        <v>10</v>
      </c>
      <c r="E18" s="21">
        <v>1</v>
      </c>
      <c r="F18" s="22">
        <v>2000000</v>
      </c>
      <c r="G18" s="18">
        <v>0</v>
      </c>
      <c r="H18" s="18">
        <v>0</v>
      </c>
      <c r="I18" s="21">
        <f t="shared" si="2"/>
        <v>1</v>
      </c>
      <c r="J18" s="22">
        <f aca="true" t="shared" si="3" ref="J18:J26">H18+F18</f>
        <v>2000000</v>
      </c>
    </row>
    <row r="19" spans="1:10" ht="15">
      <c r="A19">
        <v>16</v>
      </c>
      <c r="B19" s="18" t="s">
        <v>40</v>
      </c>
      <c r="C19" s="19" t="s">
        <v>20</v>
      </c>
      <c r="D19" s="20" t="s">
        <v>10</v>
      </c>
      <c r="E19" s="21">
        <v>325000</v>
      </c>
      <c r="F19" s="22">
        <v>325000</v>
      </c>
      <c r="G19" s="21">
        <v>3095000</v>
      </c>
      <c r="H19" s="22">
        <v>3095000</v>
      </c>
      <c r="I19" s="21">
        <f t="shared" si="2"/>
        <v>3420000</v>
      </c>
      <c r="J19" s="22">
        <f t="shared" si="3"/>
        <v>3420000</v>
      </c>
    </row>
    <row r="20" spans="1:10" ht="15">
      <c r="A20">
        <v>17</v>
      </c>
      <c r="B20" s="18" t="s">
        <v>41</v>
      </c>
      <c r="C20" s="19" t="s">
        <v>14</v>
      </c>
      <c r="D20" s="20" t="s">
        <v>10</v>
      </c>
      <c r="E20" s="21">
        <v>247117</v>
      </c>
      <c r="F20" s="22">
        <v>247117</v>
      </c>
      <c r="G20" s="21">
        <v>2215004</v>
      </c>
      <c r="H20" s="22">
        <v>2215004</v>
      </c>
      <c r="I20" s="21">
        <f t="shared" si="2"/>
        <v>2462121</v>
      </c>
      <c r="J20" s="22">
        <f t="shared" si="3"/>
        <v>2462121</v>
      </c>
    </row>
    <row r="21" spans="1:10" ht="15">
      <c r="A21">
        <v>18</v>
      </c>
      <c r="B21" s="18" t="s">
        <v>42</v>
      </c>
      <c r="C21" s="19" t="s">
        <v>17</v>
      </c>
      <c r="D21" s="20" t="s">
        <v>10</v>
      </c>
      <c r="E21" s="18">
        <v>45</v>
      </c>
      <c r="F21" s="18">
        <v>13.95</v>
      </c>
      <c r="G21" s="21">
        <v>13870968</v>
      </c>
      <c r="H21" s="22">
        <v>4300000.08</v>
      </c>
      <c r="I21" s="21">
        <f t="shared" si="2"/>
        <v>13871013</v>
      </c>
      <c r="J21" s="22">
        <f t="shared" si="3"/>
        <v>4300014.03</v>
      </c>
    </row>
    <row r="22" spans="1:10" ht="15">
      <c r="A22">
        <v>19</v>
      </c>
      <c r="B22" s="18" t="s">
        <v>43</v>
      </c>
      <c r="C22" s="19" t="s">
        <v>18</v>
      </c>
      <c r="D22" s="20" t="s">
        <v>67</v>
      </c>
      <c r="E22" s="21">
        <v>1089000</v>
      </c>
      <c r="F22" s="22">
        <v>1089000</v>
      </c>
      <c r="G22" s="21">
        <v>6837000</v>
      </c>
      <c r="H22" s="22">
        <v>6837000</v>
      </c>
      <c r="I22" s="21">
        <f t="shared" si="2"/>
        <v>7926000</v>
      </c>
      <c r="J22" s="22">
        <f t="shared" si="3"/>
        <v>7926000</v>
      </c>
    </row>
    <row r="23" spans="1:10" ht="15">
      <c r="A23">
        <v>20</v>
      </c>
      <c r="B23" s="18" t="s">
        <v>44</v>
      </c>
      <c r="C23" s="19" t="s">
        <v>14</v>
      </c>
      <c r="D23" s="20" t="s">
        <v>10</v>
      </c>
      <c r="E23" s="21">
        <v>1</v>
      </c>
      <c r="F23" s="22">
        <v>33000</v>
      </c>
      <c r="G23" s="18">
        <v>0</v>
      </c>
      <c r="H23" s="18">
        <v>0</v>
      </c>
      <c r="I23" s="21">
        <f t="shared" si="2"/>
        <v>1</v>
      </c>
      <c r="J23" s="22">
        <f t="shared" si="3"/>
        <v>33000</v>
      </c>
    </row>
    <row r="24" spans="1:10" ht="15">
      <c r="A24">
        <v>21</v>
      </c>
      <c r="B24" s="18" t="s">
        <v>45</v>
      </c>
      <c r="C24" s="19" t="s">
        <v>11</v>
      </c>
      <c r="D24" s="20" t="s">
        <v>10</v>
      </c>
      <c r="E24" s="21">
        <v>1</v>
      </c>
      <c r="F24" s="22">
        <v>2000000</v>
      </c>
      <c r="G24" s="18">
        <v>0</v>
      </c>
      <c r="H24" s="18">
        <v>0</v>
      </c>
      <c r="I24" s="21">
        <f t="shared" si="2"/>
        <v>1</v>
      </c>
      <c r="J24" s="22">
        <f t="shared" si="3"/>
        <v>2000000</v>
      </c>
    </row>
    <row r="25" spans="1:10" ht="15">
      <c r="A25">
        <v>22</v>
      </c>
      <c r="B25" s="18" t="s">
        <v>46</v>
      </c>
      <c r="C25" s="19" t="s">
        <v>62</v>
      </c>
      <c r="D25" s="20" t="s">
        <v>10</v>
      </c>
      <c r="E25" s="18">
        <v>1</v>
      </c>
      <c r="F25" s="22">
        <v>20000</v>
      </c>
      <c r="G25" s="18">
        <v>0</v>
      </c>
      <c r="H25" s="18">
        <v>0</v>
      </c>
      <c r="I25" s="21">
        <f t="shared" si="2"/>
        <v>1</v>
      </c>
      <c r="J25" s="22">
        <f t="shared" si="3"/>
        <v>20000</v>
      </c>
    </row>
    <row r="26" spans="1:10" ht="15">
      <c r="A26">
        <v>23</v>
      </c>
      <c r="B26" s="18" t="s">
        <v>47</v>
      </c>
      <c r="C26" s="19" t="s">
        <v>11</v>
      </c>
      <c r="D26" s="20" t="s">
        <v>10</v>
      </c>
      <c r="E26" s="21">
        <v>570787</v>
      </c>
      <c r="F26" s="22">
        <v>570787</v>
      </c>
      <c r="G26" s="21">
        <v>1136584</v>
      </c>
      <c r="H26" s="22">
        <v>1136584</v>
      </c>
      <c r="I26" s="21">
        <f t="shared" si="2"/>
        <v>1707371</v>
      </c>
      <c r="J26" s="22">
        <f t="shared" si="3"/>
        <v>1707371</v>
      </c>
    </row>
    <row r="27" spans="1:10" ht="15">
      <c r="A27">
        <v>24</v>
      </c>
      <c r="B27" s="18" t="s">
        <v>48</v>
      </c>
      <c r="C27" s="19" t="s">
        <v>14</v>
      </c>
      <c r="D27" s="20" t="s">
        <v>10</v>
      </c>
      <c r="E27" s="24">
        <v>905712</v>
      </c>
      <c r="F27" s="25">
        <v>905712</v>
      </c>
      <c r="G27" s="18">
        <v>0</v>
      </c>
      <c r="H27" s="18">
        <v>0</v>
      </c>
      <c r="I27" s="21">
        <f t="shared" si="2"/>
        <v>905712</v>
      </c>
      <c r="J27" s="22">
        <f aca="true" t="shared" si="4" ref="J27:J32">H27+F27</f>
        <v>905712</v>
      </c>
    </row>
    <row r="28" spans="1:10" ht="15">
      <c r="A28">
        <v>25</v>
      </c>
      <c r="B28" s="18" t="s">
        <v>49</v>
      </c>
      <c r="C28" s="19" t="s">
        <v>25</v>
      </c>
      <c r="D28" s="20" t="s">
        <v>10</v>
      </c>
      <c r="E28" s="21">
        <v>1</v>
      </c>
      <c r="F28" s="22">
        <v>79.85</v>
      </c>
      <c r="G28" s="18">
        <v>0</v>
      </c>
      <c r="H28" s="18">
        <v>0</v>
      </c>
      <c r="I28" s="21">
        <f t="shared" si="2"/>
        <v>1</v>
      </c>
      <c r="J28" s="22">
        <f t="shared" si="4"/>
        <v>79.85</v>
      </c>
    </row>
    <row r="29" spans="1:10" ht="15">
      <c r="A29">
        <v>26</v>
      </c>
      <c r="B29" s="18" t="s">
        <v>50</v>
      </c>
      <c r="C29" s="19" t="s">
        <v>77</v>
      </c>
      <c r="D29" s="20" t="s">
        <v>10</v>
      </c>
      <c r="E29" s="21">
        <v>5500000</v>
      </c>
      <c r="F29" s="22">
        <v>5500000</v>
      </c>
      <c r="G29" s="18">
        <v>0</v>
      </c>
      <c r="H29" s="18">
        <v>0</v>
      </c>
      <c r="I29" s="21">
        <f t="shared" si="2"/>
        <v>5500000</v>
      </c>
      <c r="J29" s="22">
        <f t="shared" si="4"/>
        <v>5500000</v>
      </c>
    </row>
    <row r="30" spans="1:10" ht="15">
      <c r="A30">
        <v>27</v>
      </c>
      <c r="B30" s="18" t="s">
        <v>51</v>
      </c>
      <c r="C30" s="19" t="s">
        <v>13</v>
      </c>
      <c r="D30" s="20" t="s">
        <v>10</v>
      </c>
      <c r="E30" s="21">
        <v>0</v>
      </c>
      <c r="F30" s="22">
        <v>0</v>
      </c>
      <c r="G30" s="18">
        <v>1</v>
      </c>
      <c r="H30" s="22">
        <v>4732.5</v>
      </c>
      <c r="I30" s="21">
        <v>1</v>
      </c>
      <c r="J30" s="22">
        <v>4732.5</v>
      </c>
    </row>
    <row r="31" spans="1:10" ht="15">
      <c r="A31">
        <v>28</v>
      </c>
      <c r="B31" s="18" t="s">
        <v>52</v>
      </c>
      <c r="C31" s="19" t="s">
        <v>15</v>
      </c>
      <c r="D31" s="20" t="s">
        <v>10</v>
      </c>
      <c r="E31" s="21">
        <v>1</v>
      </c>
      <c r="F31" s="22">
        <v>727</v>
      </c>
      <c r="G31" s="18">
        <v>0</v>
      </c>
      <c r="H31" s="18">
        <v>0</v>
      </c>
      <c r="I31" s="21">
        <f t="shared" si="2"/>
        <v>1</v>
      </c>
      <c r="J31" s="22">
        <f t="shared" si="4"/>
        <v>727</v>
      </c>
    </row>
    <row r="32" spans="1:10" ht="15">
      <c r="A32">
        <v>29</v>
      </c>
      <c r="B32" s="18" t="s">
        <v>53</v>
      </c>
      <c r="C32" s="19" t="s">
        <v>26</v>
      </c>
      <c r="D32" s="20" t="s">
        <v>10</v>
      </c>
      <c r="E32" s="21">
        <v>1</v>
      </c>
      <c r="F32" s="22">
        <v>285</v>
      </c>
      <c r="G32" s="18">
        <v>0</v>
      </c>
      <c r="H32" s="18">
        <v>0</v>
      </c>
      <c r="I32" s="21">
        <f t="shared" si="2"/>
        <v>1</v>
      </c>
      <c r="J32" s="22">
        <f t="shared" si="4"/>
        <v>285</v>
      </c>
    </row>
    <row r="33" spans="1:10" ht="15">
      <c r="A33">
        <v>30</v>
      </c>
      <c r="B33" s="18" t="s">
        <v>54</v>
      </c>
      <c r="C33" s="19" t="s">
        <v>23</v>
      </c>
      <c r="D33" s="20" t="s">
        <v>10</v>
      </c>
      <c r="E33" s="21">
        <v>0</v>
      </c>
      <c r="F33" s="22">
        <v>0</v>
      </c>
      <c r="G33" s="21">
        <v>830</v>
      </c>
      <c r="H33" s="22">
        <v>8.3</v>
      </c>
      <c r="I33" s="21">
        <f aca="true" t="shared" si="5" ref="I33:J37">G33+E33</f>
        <v>830</v>
      </c>
      <c r="J33" s="22">
        <f t="shared" si="5"/>
        <v>8.3</v>
      </c>
    </row>
    <row r="34" spans="1:10" ht="15">
      <c r="A34">
        <v>31</v>
      </c>
      <c r="B34" s="18" t="s">
        <v>55</v>
      </c>
      <c r="C34" s="19" t="s">
        <v>23</v>
      </c>
      <c r="D34" s="20" t="s">
        <v>10</v>
      </c>
      <c r="E34" s="21">
        <v>1</v>
      </c>
      <c r="F34" s="22">
        <v>189.32</v>
      </c>
      <c r="G34" s="21">
        <v>0</v>
      </c>
      <c r="H34" s="22">
        <v>0</v>
      </c>
      <c r="I34" s="21">
        <f t="shared" si="5"/>
        <v>1</v>
      </c>
      <c r="J34" s="22">
        <f t="shared" si="5"/>
        <v>189.32</v>
      </c>
    </row>
    <row r="35" spans="1:10" ht="15">
      <c r="A35">
        <v>32</v>
      </c>
      <c r="B35" s="18" t="s">
        <v>56</v>
      </c>
      <c r="C35" s="19" t="s">
        <v>59</v>
      </c>
      <c r="D35" s="20" t="s">
        <v>10</v>
      </c>
      <c r="E35" s="21">
        <v>0</v>
      </c>
      <c r="F35" s="22">
        <v>0</v>
      </c>
      <c r="G35" s="21">
        <v>44</v>
      </c>
      <c r="H35" s="22">
        <v>820.6</v>
      </c>
      <c r="I35" s="21">
        <f t="shared" si="5"/>
        <v>44</v>
      </c>
      <c r="J35" s="22">
        <f t="shared" si="5"/>
        <v>820.6</v>
      </c>
    </row>
    <row r="36" spans="1:10" ht="15">
      <c r="A36">
        <v>33</v>
      </c>
      <c r="B36" s="18" t="s">
        <v>57</v>
      </c>
      <c r="C36" s="19" t="s">
        <v>18</v>
      </c>
      <c r="D36" s="20" t="s">
        <v>10</v>
      </c>
      <c r="E36" s="21">
        <v>0</v>
      </c>
      <c r="F36" s="22">
        <v>0</v>
      </c>
      <c r="G36" s="21">
        <v>1</v>
      </c>
      <c r="H36" s="22">
        <v>49.69</v>
      </c>
      <c r="I36" s="21">
        <f t="shared" si="5"/>
        <v>1</v>
      </c>
      <c r="J36" s="22">
        <f t="shared" si="5"/>
        <v>49.69</v>
      </c>
    </row>
    <row r="37" spans="1:10" ht="15">
      <c r="A37">
        <v>34</v>
      </c>
      <c r="B37" s="18" t="s">
        <v>58</v>
      </c>
      <c r="C37" s="19" t="s">
        <v>26</v>
      </c>
      <c r="D37" s="20" t="s">
        <v>10</v>
      </c>
      <c r="E37" s="21">
        <v>1</v>
      </c>
      <c r="F37" s="22">
        <v>8191.75</v>
      </c>
      <c r="G37" s="21">
        <v>0</v>
      </c>
      <c r="H37" s="22">
        <v>0</v>
      </c>
      <c r="I37" s="21">
        <f t="shared" si="5"/>
        <v>1</v>
      </c>
      <c r="J37" s="22">
        <f t="shared" si="5"/>
        <v>8191.75</v>
      </c>
    </row>
    <row r="38" spans="1:10" ht="15">
      <c r="A38">
        <v>35</v>
      </c>
      <c r="B38" s="18" t="s">
        <v>60</v>
      </c>
      <c r="C38" s="19" t="s">
        <v>23</v>
      </c>
      <c r="D38" s="20" t="s">
        <v>10</v>
      </c>
      <c r="E38" s="24">
        <v>1</v>
      </c>
      <c r="F38" s="25">
        <v>5000</v>
      </c>
      <c r="G38" s="21">
        <v>0</v>
      </c>
      <c r="H38" s="22">
        <v>0</v>
      </c>
      <c r="I38" s="21">
        <v>1</v>
      </c>
      <c r="J38" s="22">
        <v>5000</v>
      </c>
    </row>
    <row r="39" spans="1:10" ht="15">
      <c r="A39">
        <v>36</v>
      </c>
      <c r="B39" s="18" t="s">
        <v>72</v>
      </c>
      <c r="C39" s="19" t="s">
        <v>22</v>
      </c>
      <c r="D39" s="20" t="s">
        <v>10</v>
      </c>
      <c r="E39" s="24">
        <v>1</v>
      </c>
      <c r="F39" s="25">
        <v>770000</v>
      </c>
      <c r="G39" s="21">
        <v>0</v>
      </c>
      <c r="H39" s="22">
        <v>0</v>
      </c>
      <c r="I39" s="21">
        <v>1</v>
      </c>
      <c r="J39" s="22">
        <v>770000</v>
      </c>
    </row>
    <row r="40" spans="1:10" ht="15">
      <c r="A40">
        <v>37</v>
      </c>
      <c r="B40" s="18" t="s">
        <v>61</v>
      </c>
      <c r="C40" s="19" t="s">
        <v>23</v>
      </c>
      <c r="D40" s="20" t="s">
        <v>10</v>
      </c>
      <c r="E40" s="18">
        <v>0</v>
      </c>
      <c r="F40" s="18">
        <v>0</v>
      </c>
      <c r="G40" s="21">
        <v>1</v>
      </c>
      <c r="H40" s="22">
        <v>236.34</v>
      </c>
      <c r="I40" s="21">
        <v>1</v>
      </c>
      <c r="J40" s="22">
        <v>236.34</v>
      </c>
    </row>
    <row r="41" spans="2:10" ht="23.25" customHeight="1" thickBot="1">
      <c r="B41" s="12" t="s">
        <v>5</v>
      </c>
      <c r="C41" s="13"/>
      <c r="D41" s="14"/>
      <c r="E41" s="32">
        <f aca="true" t="shared" si="6" ref="E41:J41">SUM(E4:E40)</f>
        <v>16152765</v>
      </c>
      <c r="F41" s="32">
        <f t="shared" si="6"/>
        <v>39116075.18</v>
      </c>
      <c r="G41" s="32">
        <f t="shared" si="6"/>
        <v>50401780</v>
      </c>
      <c r="H41" s="32">
        <f t="shared" si="6"/>
        <v>46086306.44</v>
      </c>
      <c r="I41" s="32">
        <f t="shared" si="6"/>
        <v>66554545</v>
      </c>
      <c r="J41" s="32">
        <f t="shared" si="6"/>
        <v>85202381.61999999</v>
      </c>
    </row>
    <row r="43" spans="2:5" ht="15">
      <c r="B43" t="s">
        <v>7</v>
      </c>
      <c r="E43" s="1"/>
    </row>
    <row r="44" spans="2:5" ht="15">
      <c r="B44" s="1" t="s">
        <v>65</v>
      </c>
      <c r="C44" s="1"/>
      <c r="D44" s="1"/>
      <c r="E44" s="4">
        <v>51.65</v>
      </c>
    </row>
    <row r="45" spans="2:5" ht="15">
      <c r="B45" s="1" t="s">
        <v>78</v>
      </c>
      <c r="C45" s="1"/>
      <c r="D45" s="1"/>
      <c r="E45" s="4">
        <v>123.94</v>
      </c>
    </row>
    <row r="46" spans="2:5" ht="15">
      <c r="B46" s="1" t="s">
        <v>6</v>
      </c>
      <c r="C46" s="1"/>
      <c r="D46" s="1"/>
      <c r="E46" s="4">
        <v>2065.83</v>
      </c>
    </row>
    <row r="47" spans="5:10" ht="15">
      <c r="E47" s="3"/>
      <c r="F47" s="2"/>
      <c r="J47" s="5"/>
    </row>
    <row r="48" ht="15">
      <c r="E48" s="3"/>
    </row>
    <row r="49" spans="2:6" ht="15">
      <c r="B49" t="s">
        <v>63</v>
      </c>
      <c r="F49" s="5"/>
    </row>
    <row r="50" spans="2:10" ht="15">
      <c r="B50" s="6" t="s">
        <v>64</v>
      </c>
      <c r="C50" s="6"/>
      <c r="D50" s="6"/>
      <c r="E50" s="6"/>
      <c r="F50" s="6"/>
      <c r="G50" s="6"/>
      <c r="H50" s="6"/>
      <c r="I50" s="6"/>
      <c r="J50" s="6"/>
    </row>
    <row r="51" spans="2:10" ht="15">
      <c r="B51" s="6"/>
      <c r="C51" s="6"/>
      <c r="D51" s="6"/>
      <c r="E51" s="6"/>
      <c r="F51" s="6"/>
      <c r="G51" s="6"/>
      <c r="H51" s="6"/>
      <c r="I51" s="6"/>
      <c r="J51" s="6"/>
    </row>
    <row r="52" spans="2:10" ht="15">
      <c r="B52" s="7" t="s">
        <v>76</v>
      </c>
      <c r="C52" s="7"/>
      <c r="D52" s="7"/>
      <c r="E52" s="7"/>
      <c r="F52" s="7"/>
      <c r="G52" s="7"/>
      <c r="H52" s="7"/>
      <c r="I52" s="7"/>
      <c r="J52" s="7"/>
    </row>
    <row r="53" ht="15">
      <c r="B53" t="s">
        <v>71</v>
      </c>
    </row>
    <row r="54" ht="15">
      <c r="B54" t="s">
        <v>79</v>
      </c>
    </row>
    <row r="55" ht="15">
      <c r="B55" t="s">
        <v>73</v>
      </c>
    </row>
  </sheetData>
  <sheetProtection/>
  <mergeCells count="6">
    <mergeCell ref="E2:F2"/>
    <mergeCell ref="G2:H2"/>
    <mergeCell ref="I2:J2"/>
    <mergeCell ref="B50:J51"/>
    <mergeCell ref="B52:J52"/>
    <mergeCell ref="B1:J1"/>
  </mergeCells>
  <printOptions/>
  <pageMargins left="0.7" right="0.7" top="0.75" bottom="0.75" header="0.3" footer="0.3"/>
  <pageSetup fitToWidth="0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Lorenzini Michela</cp:lastModifiedBy>
  <cp:lastPrinted>2019-03-07T13:15:05Z</cp:lastPrinted>
  <dcterms:created xsi:type="dcterms:W3CDTF">2014-12-30T10:08:48Z</dcterms:created>
  <dcterms:modified xsi:type="dcterms:W3CDTF">2024-03-25T12:40:36Z</dcterms:modified>
  <cp:category/>
  <cp:version/>
  <cp:contentType/>
  <cp:contentStatus/>
</cp:coreProperties>
</file>